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Плитка" sheetId="1" r:id="rId1"/>
    <sheet name="Крышки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1" i="2"/>
  <c r="E20"/>
  <c r="E19"/>
  <c r="E18"/>
  <c r="E17"/>
  <c r="E15"/>
  <c r="C15"/>
  <c r="E13"/>
  <c r="C13"/>
  <c r="E11"/>
  <c r="C11"/>
  <c r="E10"/>
  <c r="C10"/>
  <c r="E9"/>
  <c r="C9"/>
  <c r="C21"/>
  <c r="C20"/>
  <c r="C18"/>
  <c r="C17"/>
  <c r="C19"/>
  <c r="I33" i="1"/>
  <c r="I32"/>
  <c r="I31"/>
  <c r="F24"/>
  <c r="F23"/>
  <c r="D23"/>
  <c r="D24"/>
  <c r="I21"/>
  <c r="G21"/>
  <c r="E21"/>
  <c r="H29"/>
  <c r="H28"/>
  <c r="H27"/>
  <c r="H26"/>
  <c r="I20"/>
  <c r="G20"/>
  <c r="E20"/>
  <c r="I19"/>
  <c r="G19"/>
  <c r="E19"/>
  <c r="I17"/>
  <c r="H17"/>
  <c r="G17"/>
  <c r="E17"/>
  <c r="I16"/>
  <c r="H16"/>
  <c r="G16"/>
  <c r="E16"/>
  <c r="I15"/>
  <c r="H15"/>
  <c r="G15"/>
  <c r="E15"/>
  <c r="I14"/>
  <c r="H14"/>
  <c r="G14"/>
  <c r="E14"/>
  <c r="I13"/>
  <c r="H13"/>
  <c r="G13"/>
  <c r="E13"/>
  <c r="I11"/>
  <c r="H11"/>
  <c r="G11"/>
  <c r="E11"/>
  <c r="I10"/>
  <c r="H10"/>
  <c r="G10"/>
  <c r="E10"/>
  <c r="I9"/>
  <c r="H9"/>
  <c r="G9"/>
  <c r="E9"/>
</calcChain>
</file>

<file path=xl/sharedStrings.xml><?xml version="1.0" encoding="utf-8"?>
<sst xmlns="http://schemas.openxmlformats.org/spreadsheetml/2006/main" count="115" uniqueCount="90">
  <si>
    <t>с 15,06,2026</t>
  </si>
  <si>
    <t>Сергиев Посад, ул. Фестивальная, д. 6А, тел. 8 (905) 705-59-55, trotuar.sposad@yandex.ru, www.poskam.ru</t>
  </si>
  <si>
    <t>Наименование</t>
  </si>
  <si>
    <t>Штук в м.кв.</t>
  </si>
  <si>
    <t>На поддоне штук</t>
  </si>
  <si>
    <t>Цена в зависимости от цвета, руб.</t>
  </si>
  <si>
    <t>серый</t>
  </si>
  <si>
    <t>красный</t>
  </si>
  <si>
    <t>коричневый, жёлтый, чёрный</t>
  </si>
  <si>
    <t>за шт.</t>
  </si>
  <si>
    <t>за м2</t>
  </si>
  <si>
    <t>1. Тротуарная плитка</t>
  </si>
  <si>
    <t>Тротуарная плитка размером 30х30 см, все модели</t>
  </si>
  <si>
    <t>11</t>
  </si>
  <si>
    <t>180</t>
  </si>
  <si>
    <t>Тротуарная плитка размером 40х40 см, все модели</t>
  </si>
  <si>
    <t>6,25</t>
  </si>
  <si>
    <t>66</t>
  </si>
  <si>
    <t>Тротуарная плитка размером 50х50 см, все модели</t>
  </si>
  <si>
    <t>4</t>
  </si>
  <si>
    <t>44</t>
  </si>
  <si>
    <t>2. Брусчатка</t>
  </si>
  <si>
    <t>"Кирпич" стандартный, толщина 60 мм, 250х125</t>
  </si>
  <si>
    <t>32</t>
  </si>
  <si>
    <t>360</t>
  </si>
  <si>
    <t>"Кирпич" тонкий, толщина 30 мм,      200х100</t>
  </si>
  <si>
    <t>50</t>
  </si>
  <si>
    <t>900</t>
  </si>
  <si>
    <t>Брусчатка "Рэтро" и все элементы группы С серия "Уникамень"</t>
  </si>
  <si>
    <t>85</t>
  </si>
  <si>
    <t>1152</t>
  </si>
  <si>
    <t>Брусчатка серии "Уникамень",                        элементы групп А и В</t>
  </si>
  <si>
    <t>33,8</t>
  </si>
  <si>
    <t>520</t>
  </si>
  <si>
    <t>Брусчатка "Эко"</t>
  </si>
  <si>
    <t>19,16</t>
  </si>
  <si>
    <t>200</t>
  </si>
  <si>
    <t>3. Тротуарная плитка серии садовые дорожки</t>
  </si>
  <si>
    <t>"Круг", "Сектор"</t>
  </si>
  <si>
    <t>5,1</t>
  </si>
  <si>
    <t>54</t>
  </si>
  <si>
    <t>"Пенек" большой</t>
  </si>
  <si>
    <t>7,96</t>
  </si>
  <si>
    <t>Бордюр метровый, 1000х200х80</t>
  </si>
  <si>
    <t>31</t>
  </si>
  <si>
    <t>Бордюр садовый, стандарт, 500х200х60</t>
  </si>
  <si>
    <t>70</t>
  </si>
  <si>
    <t>Бордюр садовый, тонкий, 500х200х35</t>
  </si>
  <si>
    <t>110</t>
  </si>
  <si>
    <t xml:space="preserve"> </t>
  </si>
  <si>
    <t>Водоотвод бетонный, 500х160х60</t>
  </si>
  <si>
    <t>126</t>
  </si>
  <si>
    <t>ПОСАДСКИЙ КАМЕНЬ</t>
  </si>
  <si>
    <t>ПРАЙС-ЛИСТ</t>
  </si>
  <si>
    <t>Тактильная плитка размером 40х40 см, все модели</t>
  </si>
  <si>
    <t>Тактильная плитка размером 50х50 см, все модели</t>
  </si>
  <si>
    <t>"Нога великана", 1 шт.</t>
  </si>
  <si>
    <t>6. Фасадная плитка</t>
  </si>
  <si>
    <t>Серия "На анкерах"</t>
  </si>
  <si>
    <t>Серия "Малоформатная"</t>
  </si>
  <si>
    <t>Серия "Крупноформатная"</t>
  </si>
  <si>
    <t>4. Тактильная тротуарная плитка</t>
  </si>
  <si>
    <t>5. Бордюры, водоотводы</t>
  </si>
  <si>
    <t>1760</t>
  </si>
  <si>
    <t>1400</t>
  </si>
  <si>
    <t>1500</t>
  </si>
  <si>
    <t>1. КРЫШКА ПАРАПЕТНАЯ С КАПЕЛЬНИКОМ</t>
  </si>
  <si>
    <t>1000 х 300 х 50</t>
  </si>
  <si>
    <t>1000 х 440 х 50</t>
  </si>
  <si>
    <t>1000 х 510 х 50</t>
  </si>
  <si>
    <t>2. КРЫШКА ПАРАПЕТНАЯ ДВУСКАТНАЯ</t>
  </si>
  <si>
    <t>3. НАВЕРШИЕ НА ЗАБОРНЫЙ СТОЛБ</t>
  </si>
  <si>
    <t>3,33</t>
  </si>
  <si>
    <t>2,27</t>
  </si>
  <si>
    <t>1,96</t>
  </si>
  <si>
    <t>8,33</t>
  </si>
  <si>
    <t>2,26</t>
  </si>
  <si>
    <t>13,98</t>
  </si>
  <si>
    <t>2,78</t>
  </si>
  <si>
    <t>15,15</t>
  </si>
  <si>
    <t>2,37</t>
  </si>
  <si>
    <t>4. СТУПЕНИ И ПОДСТУПЁНКИ</t>
  </si>
  <si>
    <t>цветные</t>
  </si>
  <si>
    <t>400х300х70</t>
  </si>
  <si>
    <t>500х500х70</t>
  </si>
  <si>
    <t>ПРОСТУПЬ           1300х340х40</t>
  </si>
  <si>
    <t>ПОДСТУПЁНОК      650х110х40</t>
  </si>
  <si>
    <t>ПРОСТУПЬ             124х300х40</t>
  </si>
  <si>
    <t>ПОДСТУПЁНОК      600х110х40</t>
  </si>
  <si>
    <t>ПРОСТУПЬ          1320х320х40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</si>
</sst>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6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sz val="10"/>
      <name val="Verdana"/>
      <family val="2"/>
      <charset val="204"/>
    </font>
    <font>
      <b/>
      <sz val="30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8"/>
      <name val="Verdana"/>
      <family val="2"/>
      <charset val="204"/>
    </font>
    <font>
      <sz val="11"/>
      <name val="Calibri"/>
      <family val="2"/>
      <charset val="204"/>
    </font>
    <font>
      <b/>
      <sz val="11"/>
      <color indexed="8"/>
      <name val="Verdana"/>
      <family val="2"/>
      <charset val="204"/>
    </font>
    <font>
      <sz val="11"/>
      <color indexed="8"/>
      <name val="Verdana"/>
      <family val="2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8" fillId="0" borderId="0" xfId="0" applyFont="1"/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8" fillId="0" borderId="0" xfId="0" applyFont="1" applyFill="1"/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0" fillId="0" borderId="4" xfId="0" applyBorder="1"/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0" fillId="0" borderId="19" xfId="0" applyBorder="1"/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1" fontId="7" fillId="3" borderId="22" xfId="0" applyNumberFormat="1" applyFont="1" applyFill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0" fillId="0" borderId="23" xfId="0" applyBorder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21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1" fontId="9" fillId="3" borderId="3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1" fontId="9" fillId="3" borderId="21" xfId="0" applyNumberFormat="1" applyFont="1" applyFill="1" applyBorder="1" applyAlignment="1">
      <alignment horizontal="center" vertical="center" wrapText="1"/>
    </xf>
    <xf numFmtId="1" fontId="10" fillId="0" borderId="23" xfId="0" applyNumberFormat="1" applyFont="1" applyBorder="1" applyAlignment="1">
      <alignment horizontal="center" vertical="center" wrapText="1"/>
    </xf>
    <xf numFmtId="1" fontId="9" fillId="3" borderId="11" xfId="0" applyNumberFormat="1" applyFont="1" applyFill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1" fontId="10" fillId="0" borderId="18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1" fontId="9" fillId="3" borderId="24" xfId="0" applyNumberFormat="1" applyFont="1" applyFill="1" applyBorder="1" applyAlignment="1">
      <alignment horizontal="center" vertical="center" wrapText="1"/>
    </xf>
    <xf numFmtId="1" fontId="10" fillId="0" borderId="24" xfId="0" applyNumberFormat="1" applyFont="1" applyBorder="1" applyAlignment="1">
      <alignment horizontal="center" vertical="center" wrapText="1"/>
    </xf>
    <xf numFmtId="1" fontId="10" fillId="0" borderId="25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1" fontId="9" fillId="3" borderId="14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left" vertical="center" wrapText="1"/>
    </xf>
    <xf numFmtId="49" fontId="11" fillId="0" borderId="28" xfId="0" applyNumberFormat="1" applyFont="1" applyFill="1" applyBorder="1" applyAlignment="1">
      <alignment horizontal="left" vertical="center" wrapText="1"/>
    </xf>
    <xf numFmtId="49" fontId="11" fillId="0" borderId="3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tabSelected="1" workbookViewId="0">
      <selection activeCell="C14" sqref="C14"/>
    </sheetView>
  </sheetViews>
  <sheetFormatPr defaultRowHeight="15"/>
  <cols>
    <col min="1" max="1" width="33.7109375" customWidth="1"/>
    <col min="2" max="2" width="7.7109375" customWidth="1"/>
    <col min="3" max="3" width="8.28515625" customWidth="1"/>
    <col min="4" max="9" width="7.7109375" customWidth="1"/>
    <col min="257" max="257" width="33.7109375" customWidth="1"/>
    <col min="258" max="258" width="7.7109375" customWidth="1"/>
    <col min="259" max="259" width="8.28515625" customWidth="1"/>
    <col min="260" max="265" width="7.7109375" customWidth="1"/>
    <col min="513" max="513" width="33.7109375" customWidth="1"/>
    <col min="514" max="514" width="7.7109375" customWidth="1"/>
    <col min="515" max="515" width="8.28515625" customWidth="1"/>
    <col min="516" max="521" width="7.7109375" customWidth="1"/>
    <col min="769" max="769" width="33.7109375" customWidth="1"/>
    <col min="770" max="770" width="7.7109375" customWidth="1"/>
    <col min="771" max="771" width="8.28515625" customWidth="1"/>
    <col min="772" max="777" width="7.7109375" customWidth="1"/>
    <col min="1025" max="1025" width="33.7109375" customWidth="1"/>
    <col min="1026" max="1026" width="7.7109375" customWidth="1"/>
    <col min="1027" max="1027" width="8.28515625" customWidth="1"/>
    <col min="1028" max="1033" width="7.7109375" customWidth="1"/>
    <col min="1281" max="1281" width="33.7109375" customWidth="1"/>
    <col min="1282" max="1282" width="7.7109375" customWidth="1"/>
    <col min="1283" max="1283" width="8.28515625" customWidth="1"/>
    <col min="1284" max="1289" width="7.7109375" customWidth="1"/>
    <col min="1537" max="1537" width="33.7109375" customWidth="1"/>
    <col min="1538" max="1538" width="7.7109375" customWidth="1"/>
    <col min="1539" max="1539" width="8.28515625" customWidth="1"/>
    <col min="1540" max="1545" width="7.7109375" customWidth="1"/>
    <col min="1793" max="1793" width="33.7109375" customWidth="1"/>
    <col min="1794" max="1794" width="7.7109375" customWidth="1"/>
    <col min="1795" max="1795" width="8.28515625" customWidth="1"/>
    <col min="1796" max="1801" width="7.7109375" customWidth="1"/>
    <col min="2049" max="2049" width="33.7109375" customWidth="1"/>
    <col min="2050" max="2050" width="7.7109375" customWidth="1"/>
    <col min="2051" max="2051" width="8.28515625" customWidth="1"/>
    <col min="2052" max="2057" width="7.7109375" customWidth="1"/>
    <col min="2305" max="2305" width="33.7109375" customWidth="1"/>
    <col min="2306" max="2306" width="7.7109375" customWidth="1"/>
    <col min="2307" max="2307" width="8.28515625" customWidth="1"/>
    <col min="2308" max="2313" width="7.7109375" customWidth="1"/>
    <col min="2561" max="2561" width="33.7109375" customWidth="1"/>
    <col min="2562" max="2562" width="7.7109375" customWidth="1"/>
    <col min="2563" max="2563" width="8.28515625" customWidth="1"/>
    <col min="2564" max="2569" width="7.7109375" customWidth="1"/>
    <col min="2817" max="2817" width="33.7109375" customWidth="1"/>
    <col min="2818" max="2818" width="7.7109375" customWidth="1"/>
    <col min="2819" max="2819" width="8.28515625" customWidth="1"/>
    <col min="2820" max="2825" width="7.7109375" customWidth="1"/>
    <col min="3073" max="3073" width="33.7109375" customWidth="1"/>
    <col min="3074" max="3074" width="7.7109375" customWidth="1"/>
    <col min="3075" max="3075" width="8.28515625" customWidth="1"/>
    <col min="3076" max="3081" width="7.7109375" customWidth="1"/>
    <col min="3329" max="3329" width="33.7109375" customWidth="1"/>
    <col min="3330" max="3330" width="7.7109375" customWidth="1"/>
    <col min="3331" max="3331" width="8.28515625" customWidth="1"/>
    <col min="3332" max="3337" width="7.7109375" customWidth="1"/>
    <col min="3585" max="3585" width="33.7109375" customWidth="1"/>
    <col min="3586" max="3586" width="7.7109375" customWidth="1"/>
    <col min="3587" max="3587" width="8.28515625" customWidth="1"/>
    <col min="3588" max="3593" width="7.7109375" customWidth="1"/>
    <col min="3841" max="3841" width="33.7109375" customWidth="1"/>
    <col min="3842" max="3842" width="7.7109375" customWidth="1"/>
    <col min="3843" max="3843" width="8.28515625" customWidth="1"/>
    <col min="3844" max="3849" width="7.7109375" customWidth="1"/>
    <col min="4097" max="4097" width="33.7109375" customWidth="1"/>
    <col min="4098" max="4098" width="7.7109375" customWidth="1"/>
    <col min="4099" max="4099" width="8.28515625" customWidth="1"/>
    <col min="4100" max="4105" width="7.7109375" customWidth="1"/>
    <col min="4353" max="4353" width="33.7109375" customWidth="1"/>
    <col min="4354" max="4354" width="7.7109375" customWidth="1"/>
    <col min="4355" max="4355" width="8.28515625" customWidth="1"/>
    <col min="4356" max="4361" width="7.7109375" customWidth="1"/>
    <col min="4609" max="4609" width="33.7109375" customWidth="1"/>
    <col min="4610" max="4610" width="7.7109375" customWidth="1"/>
    <col min="4611" max="4611" width="8.28515625" customWidth="1"/>
    <col min="4612" max="4617" width="7.7109375" customWidth="1"/>
    <col min="4865" max="4865" width="33.7109375" customWidth="1"/>
    <col min="4866" max="4866" width="7.7109375" customWidth="1"/>
    <col min="4867" max="4867" width="8.28515625" customWidth="1"/>
    <col min="4868" max="4873" width="7.7109375" customWidth="1"/>
    <col min="5121" max="5121" width="33.7109375" customWidth="1"/>
    <col min="5122" max="5122" width="7.7109375" customWidth="1"/>
    <col min="5123" max="5123" width="8.28515625" customWidth="1"/>
    <col min="5124" max="5129" width="7.7109375" customWidth="1"/>
    <col min="5377" max="5377" width="33.7109375" customWidth="1"/>
    <col min="5378" max="5378" width="7.7109375" customWidth="1"/>
    <col min="5379" max="5379" width="8.28515625" customWidth="1"/>
    <col min="5380" max="5385" width="7.7109375" customWidth="1"/>
    <col min="5633" max="5633" width="33.7109375" customWidth="1"/>
    <col min="5634" max="5634" width="7.7109375" customWidth="1"/>
    <col min="5635" max="5635" width="8.28515625" customWidth="1"/>
    <col min="5636" max="5641" width="7.7109375" customWidth="1"/>
    <col min="5889" max="5889" width="33.7109375" customWidth="1"/>
    <col min="5890" max="5890" width="7.7109375" customWidth="1"/>
    <col min="5891" max="5891" width="8.28515625" customWidth="1"/>
    <col min="5892" max="5897" width="7.7109375" customWidth="1"/>
    <col min="6145" max="6145" width="33.7109375" customWidth="1"/>
    <col min="6146" max="6146" width="7.7109375" customWidth="1"/>
    <col min="6147" max="6147" width="8.28515625" customWidth="1"/>
    <col min="6148" max="6153" width="7.7109375" customWidth="1"/>
    <col min="6401" max="6401" width="33.7109375" customWidth="1"/>
    <col min="6402" max="6402" width="7.7109375" customWidth="1"/>
    <col min="6403" max="6403" width="8.28515625" customWidth="1"/>
    <col min="6404" max="6409" width="7.7109375" customWidth="1"/>
    <col min="6657" max="6657" width="33.7109375" customWidth="1"/>
    <col min="6658" max="6658" width="7.7109375" customWidth="1"/>
    <col min="6659" max="6659" width="8.28515625" customWidth="1"/>
    <col min="6660" max="6665" width="7.7109375" customWidth="1"/>
    <col min="6913" max="6913" width="33.7109375" customWidth="1"/>
    <col min="6914" max="6914" width="7.7109375" customWidth="1"/>
    <col min="6915" max="6915" width="8.28515625" customWidth="1"/>
    <col min="6916" max="6921" width="7.7109375" customWidth="1"/>
    <col min="7169" max="7169" width="33.7109375" customWidth="1"/>
    <col min="7170" max="7170" width="7.7109375" customWidth="1"/>
    <col min="7171" max="7171" width="8.28515625" customWidth="1"/>
    <col min="7172" max="7177" width="7.7109375" customWidth="1"/>
    <col min="7425" max="7425" width="33.7109375" customWidth="1"/>
    <col min="7426" max="7426" width="7.7109375" customWidth="1"/>
    <col min="7427" max="7427" width="8.28515625" customWidth="1"/>
    <col min="7428" max="7433" width="7.7109375" customWidth="1"/>
    <col min="7681" max="7681" width="33.7109375" customWidth="1"/>
    <col min="7682" max="7682" width="7.7109375" customWidth="1"/>
    <col min="7683" max="7683" width="8.28515625" customWidth="1"/>
    <col min="7684" max="7689" width="7.7109375" customWidth="1"/>
    <col min="7937" max="7937" width="33.7109375" customWidth="1"/>
    <col min="7938" max="7938" width="7.7109375" customWidth="1"/>
    <col min="7939" max="7939" width="8.28515625" customWidth="1"/>
    <col min="7940" max="7945" width="7.7109375" customWidth="1"/>
    <col min="8193" max="8193" width="33.7109375" customWidth="1"/>
    <col min="8194" max="8194" width="7.7109375" customWidth="1"/>
    <col min="8195" max="8195" width="8.28515625" customWidth="1"/>
    <col min="8196" max="8201" width="7.7109375" customWidth="1"/>
    <col min="8449" max="8449" width="33.7109375" customWidth="1"/>
    <col min="8450" max="8450" width="7.7109375" customWidth="1"/>
    <col min="8451" max="8451" width="8.28515625" customWidth="1"/>
    <col min="8452" max="8457" width="7.7109375" customWidth="1"/>
    <col min="8705" max="8705" width="33.7109375" customWidth="1"/>
    <col min="8706" max="8706" width="7.7109375" customWidth="1"/>
    <col min="8707" max="8707" width="8.28515625" customWidth="1"/>
    <col min="8708" max="8713" width="7.7109375" customWidth="1"/>
    <col min="8961" max="8961" width="33.7109375" customWidth="1"/>
    <col min="8962" max="8962" width="7.7109375" customWidth="1"/>
    <col min="8963" max="8963" width="8.28515625" customWidth="1"/>
    <col min="8964" max="8969" width="7.7109375" customWidth="1"/>
    <col min="9217" max="9217" width="33.7109375" customWidth="1"/>
    <col min="9218" max="9218" width="7.7109375" customWidth="1"/>
    <col min="9219" max="9219" width="8.28515625" customWidth="1"/>
    <col min="9220" max="9225" width="7.7109375" customWidth="1"/>
    <col min="9473" max="9473" width="33.7109375" customWidth="1"/>
    <col min="9474" max="9474" width="7.7109375" customWidth="1"/>
    <col min="9475" max="9475" width="8.28515625" customWidth="1"/>
    <col min="9476" max="9481" width="7.7109375" customWidth="1"/>
    <col min="9729" max="9729" width="33.7109375" customWidth="1"/>
    <col min="9730" max="9730" width="7.7109375" customWidth="1"/>
    <col min="9731" max="9731" width="8.28515625" customWidth="1"/>
    <col min="9732" max="9737" width="7.7109375" customWidth="1"/>
    <col min="9985" max="9985" width="33.7109375" customWidth="1"/>
    <col min="9986" max="9986" width="7.7109375" customWidth="1"/>
    <col min="9987" max="9987" width="8.28515625" customWidth="1"/>
    <col min="9988" max="9993" width="7.7109375" customWidth="1"/>
    <col min="10241" max="10241" width="33.7109375" customWidth="1"/>
    <col min="10242" max="10242" width="7.7109375" customWidth="1"/>
    <col min="10243" max="10243" width="8.28515625" customWidth="1"/>
    <col min="10244" max="10249" width="7.7109375" customWidth="1"/>
    <col min="10497" max="10497" width="33.7109375" customWidth="1"/>
    <col min="10498" max="10498" width="7.7109375" customWidth="1"/>
    <col min="10499" max="10499" width="8.28515625" customWidth="1"/>
    <col min="10500" max="10505" width="7.7109375" customWidth="1"/>
    <col min="10753" max="10753" width="33.7109375" customWidth="1"/>
    <col min="10754" max="10754" width="7.7109375" customWidth="1"/>
    <col min="10755" max="10755" width="8.28515625" customWidth="1"/>
    <col min="10756" max="10761" width="7.7109375" customWidth="1"/>
    <col min="11009" max="11009" width="33.7109375" customWidth="1"/>
    <col min="11010" max="11010" width="7.7109375" customWidth="1"/>
    <col min="11011" max="11011" width="8.28515625" customWidth="1"/>
    <col min="11012" max="11017" width="7.7109375" customWidth="1"/>
    <col min="11265" max="11265" width="33.7109375" customWidth="1"/>
    <col min="11266" max="11266" width="7.7109375" customWidth="1"/>
    <col min="11267" max="11267" width="8.28515625" customWidth="1"/>
    <col min="11268" max="11273" width="7.7109375" customWidth="1"/>
    <col min="11521" max="11521" width="33.7109375" customWidth="1"/>
    <col min="11522" max="11522" width="7.7109375" customWidth="1"/>
    <col min="11523" max="11523" width="8.28515625" customWidth="1"/>
    <col min="11524" max="11529" width="7.7109375" customWidth="1"/>
    <col min="11777" max="11777" width="33.7109375" customWidth="1"/>
    <col min="11778" max="11778" width="7.7109375" customWidth="1"/>
    <col min="11779" max="11779" width="8.28515625" customWidth="1"/>
    <col min="11780" max="11785" width="7.7109375" customWidth="1"/>
    <col min="12033" max="12033" width="33.7109375" customWidth="1"/>
    <col min="12034" max="12034" width="7.7109375" customWidth="1"/>
    <col min="12035" max="12035" width="8.28515625" customWidth="1"/>
    <col min="12036" max="12041" width="7.7109375" customWidth="1"/>
    <col min="12289" max="12289" width="33.7109375" customWidth="1"/>
    <col min="12290" max="12290" width="7.7109375" customWidth="1"/>
    <col min="12291" max="12291" width="8.28515625" customWidth="1"/>
    <col min="12292" max="12297" width="7.7109375" customWidth="1"/>
    <col min="12545" max="12545" width="33.7109375" customWidth="1"/>
    <col min="12546" max="12546" width="7.7109375" customWidth="1"/>
    <col min="12547" max="12547" width="8.28515625" customWidth="1"/>
    <col min="12548" max="12553" width="7.7109375" customWidth="1"/>
    <col min="12801" max="12801" width="33.7109375" customWidth="1"/>
    <col min="12802" max="12802" width="7.7109375" customWidth="1"/>
    <col min="12803" max="12803" width="8.28515625" customWidth="1"/>
    <col min="12804" max="12809" width="7.7109375" customWidth="1"/>
    <col min="13057" max="13057" width="33.7109375" customWidth="1"/>
    <col min="13058" max="13058" width="7.7109375" customWidth="1"/>
    <col min="13059" max="13059" width="8.28515625" customWidth="1"/>
    <col min="13060" max="13065" width="7.7109375" customWidth="1"/>
    <col min="13313" max="13313" width="33.7109375" customWidth="1"/>
    <col min="13314" max="13314" width="7.7109375" customWidth="1"/>
    <col min="13315" max="13315" width="8.28515625" customWidth="1"/>
    <col min="13316" max="13321" width="7.7109375" customWidth="1"/>
    <col min="13569" max="13569" width="33.7109375" customWidth="1"/>
    <col min="13570" max="13570" width="7.7109375" customWidth="1"/>
    <col min="13571" max="13571" width="8.28515625" customWidth="1"/>
    <col min="13572" max="13577" width="7.7109375" customWidth="1"/>
    <col min="13825" max="13825" width="33.7109375" customWidth="1"/>
    <col min="13826" max="13826" width="7.7109375" customWidth="1"/>
    <col min="13827" max="13827" width="8.28515625" customWidth="1"/>
    <col min="13828" max="13833" width="7.7109375" customWidth="1"/>
    <col min="14081" max="14081" width="33.7109375" customWidth="1"/>
    <col min="14082" max="14082" width="7.7109375" customWidth="1"/>
    <col min="14083" max="14083" width="8.28515625" customWidth="1"/>
    <col min="14084" max="14089" width="7.7109375" customWidth="1"/>
    <col min="14337" max="14337" width="33.7109375" customWidth="1"/>
    <col min="14338" max="14338" width="7.7109375" customWidth="1"/>
    <col min="14339" max="14339" width="8.28515625" customWidth="1"/>
    <col min="14340" max="14345" width="7.7109375" customWidth="1"/>
    <col min="14593" max="14593" width="33.7109375" customWidth="1"/>
    <col min="14594" max="14594" width="7.7109375" customWidth="1"/>
    <col min="14595" max="14595" width="8.28515625" customWidth="1"/>
    <col min="14596" max="14601" width="7.7109375" customWidth="1"/>
    <col min="14849" max="14849" width="33.7109375" customWidth="1"/>
    <col min="14850" max="14850" width="7.7109375" customWidth="1"/>
    <col min="14851" max="14851" width="8.28515625" customWidth="1"/>
    <col min="14852" max="14857" width="7.7109375" customWidth="1"/>
    <col min="15105" max="15105" width="33.7109375" customWidth="1"/>
    <col min="15106" max="15106" width="7.7109375" customWidth="1"/>
    <col min="15107" max="15107" width="8.28515625" customWidth="1"/>
    <col min="15108" max="15113" width="7.7109375" customWidth="1"/>
    <col min="15361" max="15361" width="33.7109375" customWidth="1"/>
    <col min="15362" max="15362" width="7.7109375" customWidth="1"/>
    <col min="15363" max="15363" width="8.28515625" customWidth="1"/>
    <col min="15364" max="15369" width="7.7109375" customWidth="1"/>
    <col min="15617" max="15617" width="33.7109375" customWidth="1"/>
    <col min="15618" max="15618" width="7.7109375" customWidth="1"/>
    <col min="15619" max="15619" width="8.28515625" customWidth="1"/>
    <col min="15620" max="15625" width="7.7109375" customWidth="1"/>
    <col min="15873" max="15873" width="33.7109375" customWidth="1"/>
    <col min="15874" max="15874" width="7.7109375" customWidth="1"/>
    <col min="15875" max="15875" width="8.28515625" customWidth="1"/>
    <col min="15876" max="15881" width="7.7109375" customWidth="1"/>
    <col min="16129" max="16129" width="33.7109375" customWidth="1"/>
    <col min="16130" max="16130" width="7.7109375" customWidth="1"/>
    <col min="16131" max="16131" width="8.28515625" customWidth="1"/>
    <col min="16132" max="16137" width="7.7109375" customWidth="1"/>
  </cols>
  <sheetData>
    <row r="1" spans="1:9" ht="19.899999999999999" customHeight="1">
      <c r="A1" s="53" t="s">
        <v>53</v>
      </c>
      <c r="B1" s="54"/>
      <c r="C1" s="54"/>
      <c r="D1" s="54"/>
      <c r="E1" s="54"/>
      <c r="F1" s="54"/>
      <c r="G1" s="54"/>
      <c r="H1" s="54"/>
      <c r="I1" s="54"/>
    </row>
    <row r="2" spans="1:9" ht="15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</row>
    <row r="3" spans="1:9" ht="40.15" customHeight="1">
      <c r="A3" s="56" t="s">
        <v>52</v>
      </c>
      <c r="B3" s="56"/>
      <c r="C3" s="56"/>
      <c r="D3" s="56"/>
      <c r="E3" s="56"/>
      <c r="F3" s="56"/>
      <c r="G3" s="56"/>
      <c r="H3" s="56"/>
      <c r="I3" s="56"/>
    </row>
    <row r="4" spans="1:9" ht="19.899999999999999" customHeight="1" thickBot="1">
      <c r="A4" s="57" t="s">
        <v>1</v>
      </c>
      <c r="B4" s="57"/>
      <c r="C4" s="57"/>
      <c r="D4" s="57"/>
      <c r="E4" s="57"/>
      <c r="F4" s="57"/>
      <c r="G4" s="57"/>
      <c r="H4" s="57"/>
      <c r="I4" s="57"/>
    </row>
    <row r="5" spans="1:9" ht="15" customHeight="1">
      <c r="A5" s="58" t="s">
        <v>2</v>
      </c>
      <c r="B5" s="61" t="s">
        <v>3</v>
      </c>
      <c r="C5" s="61" t="s">
        <v>4</v>
      </c>
      <c r="D5" s="64" t="s">
        <v>5</v>
      </c>
      <c r="E5" s="64"/>
      <c r="F5" s="64"/>
      <c r="G5" s="64"/>
      <c r="H5" s="64"/>
      <c r="I5" s="65"/>
    </row>
    <row r="6" spans="1:9" ht="30" customHeight="1">
      <c r="A6" s="59"/>
      <c r="B6" s="62"/>
      <c r="C6" s="62"/>
      <c r="D6" s="66" t="s">
        <v>6</v>
      </c>
      <c r="E6" s="67"/>
      <c r="F6" s="45" t="s">
        <v>7</v>
      </c>
      <c r="G6" s="68"/>
      <c r="H6" s="45" t="s">
        <v>8</v>
      </c>
      <c r="I6" s="46"/>
    </row>
    <row r="7" spans="1:9" ht="15.75" thickBot="1">
      <c r="A7" s="60"/>
      <c r="B7" s="63"/>
      <c r="C7" s="63"/>
      <c r="D7" s="1" t="s">
        <v>9</v>
      </c>
      <c r="E7" s="1" t="s">
        <v>10</v>
      </c>
      <c r="F7" s="1" t="s">
        <v>9</v>
      </c>
      <c r="G7" s="1" t="s">
        <v>10</v>
      </c>
      <c r="H7" s="1" t="s">
        <v>9</v>
      </c>
      <c r="I7" s="2" t="s">
        <v>10</v>
      </c>
    </row>
    <row r="8" spans="1:9" ht="21" customHeight="1" thickBot="1">
      <c r="A8" s="47" t="s">
        <v>11</v>
      </c>
      <c r="B8" s="48"/>
      <c r="C8" s="48"/>
      <c r="D8" s="48"/>
      <c r="E8" s="48"/>
      <c r="F8" s="48"/>
      <c r="G8" s="48"/>
      <c r="H8" s="48"/>
      <c r="I8" s="49"/>
    </row>
    <row r="9" spans="1:9" ht="37.15" customHeight="1">
      <c r="A9" s="3" t="s">
        <v>12</v>
      </c>
      <c r="B9" s="4" t="s">
        <v>13</v>
      </c>
      <c r="C9" s="4" t="s">
        <v>14</v>
      </c>
      <c r="D9" s="5">
        <v>95</v>
      </c>
      <c r="E9" s="6">
        <f>D9*B9</f>
        <v>1045</v>
      </c>
      <c r="F9" s="5">
        <v>100</v>
      </c>
      <c r="G9" s="6">
        <f>F9*B9</f>
        <v>1100</v>
      </c>
      <c r="H9" s="7">
        <f>F9*1.08</f>
        <v>108</v>
      </c>
      <c r="I9" s="8">
        <f>H9*B9</f>
        <v>1188</v>
      </c>
    </row>
    <row r="10" spans="1:9" ht="37.15" customHeight="1">
      <c r="A10" s="9" t="s">
        <v>15</v>
      </c>
      <c r="B10" s="10" t="s">
        <v>16</v>
      </c>
      <c r="C10" s="10" t="s">
        <v>17</v>
      </c>
      <c r="D10" s="11">
        <v>205</v>
      </c>
      <c r="E10" s="6">
        <f>D10*B10</f>
        <v>1281.25</v>
      </c>
      <c r="F10" s="11">
        <v>225</v>
      </c>
      <c r="G10" s="6">
        <f>F10*B10</f>
        <v>1406.25</v>
      </c>
      <c r="H10" s="7">
        <f>F10*1.08</f>
        <v>243.00000000000003</v>
      </c>
      <c r="I10" s="8">
        <f>H10*B10</f>
        <v>1518.7500000000002</v>
      </c>
    </row>
    <row r="11" spans="1:9" ht="37.15" customHeight="1" thickBot="1">
      <c r="A11" s="12" t="s">
        <v>18</v>
      </c>
      <c r="B11" s="13" t="s">
        <v>19</v>
      </c>
      <c r="C11" s="13" t="s">
        <v>20</v>
      </c>
      <c r="D11" s="14">
        <v>335</v>
      </c>
      <c r="E11" s="6">
        <f>D11*B11</f>
        <v>1340</v>
      </c>
      <c r="F11" s="14">
        <v>360</v>
      </c>
      <c r="G11" s="6">
        <f>F11*B11</f>
        <v>1440</v>
      </c>
      <c r="H11" s="7">
        <f>F11*1.08</f>
        <v>388.8</v>
      </c>
      <c r="I11" s="8">
        <f>H11*B11</f>
        <v>1555.2</v>
      </c>
    </row>
    <row r="12" spans="1:9" ht="21" customHeight="1" thickBot="1">
      <c r="A12" s="47" t="s">
        <v>21</v>
      </c>
      <c r="B12" s="48"/>
      <c r="C12" s="48"/>
      <c r="D12" s="48"/>
      <c r="E12" s="48"/>
      <c r="F12" s="48"/>
      <c r="G12" s="48"/>
      <c r="H12" s="48"/>
      <c r="I12" s="49"/>
    </row>
    <row r="13" spans="1:9" ht="37.15" customHeight="1">
      <c r="A13" s="3" t="s">
        <v>22</v>
      </c>
      <c r="B13" s="4" t="s">
        <v>23</v>
      </c>
      <c r="C13" s="4" t="s">
        <v>24</v>
      </c>
      <c r="D13" s="5">
        <v>48</v>
      </c>
      <c r="E13" s="15">
        <f>D13*B13</f>
        <v>1536</v>
      </c>
      <c r="F13" s="5">
        <v>53</v>
      </c>
      <c r="G13" s="15">
        <f>F13*B13</f>
        <v>1696</v>
      </c>
      <c r="H13" s="7">
        <f>F13*1.08</f>
        <v>57.24</v>
      </c>
      <c r="I13" s="16">
        <f>H13*B13</f>
        <v>1831.68</v>
      </c>
    </row>
    <row r="14" spans="1:9" ht="37.15" customHeight="1">
      <c r="A14" s="9" t="s">
        <v>25</v>
      </c>
      <c r="B14" s="10" t="s">
        <v>26</v>
      </c>
      <c r="C14" s="10" t="s">
        <v>27</v>
      </c>
      <c r="D14" s="5">
        <v>24.5</v>
      </c>
      <c r="E14" s="15">
        <f>D14*B14</f>
        <v>1225</v>
      </c>
      <c r="F14" s="5">
        <v>27</v>
      </c>
      <c r="G14" s="15">
        <f>F14*B14</f>
        <v>1350</v>
      </c>
      <c r="H14" s="7">
        <f>F14*1.08</f>
        <v>29.160000000000004</v>
      </c>
      <c r="I14" s="16">
        <f>H14*B14</f>
        <v>1458.0000000000002</v>
      </c>
    </row>
    <row r="15" spans="1:9" ht="37.15" customHeight="1">
      <c r="A15" s="9" t="s">
        <v>28</v>
      </c>
      <c r="B15" s="10" t="s">
        <v>29</v>
      </c>
      <c r="C15" s="10" t="s">
        <v>30</v>
      </c>
      <c r="D15" s="5">
        <v>35</v>
      </c>
      <c r="E15" s="15">
        <f>D15*B15</f>
        <v>2975</v>
      </c>
      <c r="F15" s="5">
        <v>37</v>
      </c>
      <c r="G15" s="15">
        <f>F15*B15</f>
        <v>3145</v>
      </c>
      <c r="H15" s="7">
        <f>F15*1.08</f>
        <v>39.96</v>
      </c>
      <c r="I15" s="16">
        <f>H15*B15</f>
        <v>3396.6</v>
      </c>
    </row>
    <row r="16" spans="1:9" ht="37.15" customHeight="1">
      <c r="A16" s="9" t="s">
        <v>31</v>
      </c>
      <c r="B16" s="10" t="s">
        <v>32</v>
      </c>
      <c r="C16" s="10" t="s">
        <v>33</v>
      </c>
      <c r="D16" s="5">
        <v>60</v>
      </c>
      <c r="E16" s="15">
        <f>D16*B16</f>
        <v>2027.9999999999998</v>
      </c>
      <c r="F16" s="5">
        <v>66</v>
      </c>
      <c r="G16" s="15">
        <f>F16*B16</f>
        <v>2230.7999999999997</v>
      </c>
      <c r="H16" s="7">
        <f>F16*1.08</f>
        <v>71.28</v>
      </c>
      <c r="I16" s="16">
        <f>H16*B16</f>
        <v>2409.2639999999997</v>
      </c>
    </row>
    <row r="17" spans="1:20" ht="37.15" customHeight="1" thickBot="1">
      <c r="A17" s="9" t="s">
        <v>34</v>
      </c>
      <c r="B17" s="17" t="s">
        <v>35</v>
      </c>
      <c r="C17" s="17" t="s">
        <v>36</v>
      </c>
      <c r="D17" s="5">
        <v>105</v>
      </c>
      <c r="E17" s="15">
        <f>D17*B17</f>
        <v>2011.8</v>
      </c>
      <c r="F17" s="5">
        <v>120</v>
      </c>
      <c r="G17" s="15">
        <f>F17*B17</f>
        <v>2299.1999999999998</v>
      </c>
      <c r="H17" s="7">
        <f>F17*1.08</f>
        <v>129.60000000000002</v>
      </c>
      <c r="I17" s="16">
        <f>H17*B17</f>
        <v>2483.1360000000004</v>
      </c>
    </row>
    <row r="18" spans="1:20" s="18" customFormat="1" ht="21" customHeight="1" thickBot="1">
      <c r="A18" s="50" t="s">
        <v>37</v>
      </c>
      <c r="B18" s="51"/>
      <c r="C18" s="51"/>
      <c r="D18" s="51"/>
      <c r="E18" s="51"/>
      <c r="F18" s="51"/>
      <c r="G18" s="51"/>
      <c r="H18" s="51"/>
      <c r="I18" s="52"/>
    </row>
    <row r="19" spans="1:20" s="18" customFormat="1" ht="37.15" customHeight="1">
      <c r="A19" s="19" t="s">
        <v>38</v>
      </c>
      <c r="B19" s="20" t="s">
        <v>39</v>
      </c>
      <c r="C19" s="20" t="s">
        <v>40</v>
      </c>
      <c r="D19" s="7">
        <v>270</v>
      </c>
      <c r="E19" s="21">
        <f>D19*B19</f>
        <v>1377</v>
      </c>
      <c r="F19" s="7">
        <v>290</v>
      </c>
      <c r="G19" s="21">
        <f>F19*B19</f>
        <v>1479</v>
      </c>
      <c r="H19" s="7">
        <v>350</v>
      </c>
      <c r="I19" s="22">
        <f>H19*B19</f>
        <v>1784.9999999999998</v>
      </c>
    </row>
    <row r="20" spans="1:20" s="18" customFormat="1" ht="37.35" customHeight="1">
      <c r="A20" s="23" t="s">
        <v>41</v>
      </c>
      <c r="B20" s="24" t="s">
        <v>42</v>
      </c>
      <c r="C20" s="24" t="s">
        <v>17</v>
      </c>
      <c r="D20" s="7">
        <v>270</v>
      </c>
      <c r="E20" s="21">
        <f>D20*B20</f>
        <v>2149.1999999999998</v>
      </c>
      <c r="F20" s="7">
        <v>290</v>
      </c>
      <c r="G20" s="21">
        <f>F20*B20</f>
        <v>2308.4</v>
      </c>
      <c r="H20" s="7">
        <v>350</v>
      </c>
      <c r="I20" s="22">
        <f>H20*B20</f>
        <v>2786</v>
      </c>
      <c r="O20" s="25"/>
      <c r="P20" s="25"/>
      <c r="Q20" s="25"/>
      <c r="R20" s="25"/>
      <c r="S20" s="25"/>
      <c r="T20" s="25"/>
    </row>
    <row r="21" spans="1:20" ht="37.35" customHeight="1">
      <c r="A21" s="9" t="s">
        <v>56</v>
      </c>
      <c r="B21" s="24"/>
      <c r="C21" s="24"/>
      <c r="D21" s="7">
        <v>270</v>
      </c>
      <c r="E21" s="21">
        <f>D21*B21</f>
        <v>0</v>
      </c>
      <c r="F21" s="7">
        <v>290</v>
      </c>
      <c r="G21" s="21">
        <f>F21*B21</f>
        <v>0</v>
      </c>
      <c r="H21" s="7">
        <v>350</v>
      </c>
      <c r="I21" s="22">
        <f>H21*B21</f>
        <v>0</v>
      </c>
    </row>
    <row r="22" spans="1:20">
      <c r="A22" s="59" t="s">
        <v>61</v>
      </c>
      <c r="B22" s="69"/>
      <c r="C22" s="69"/>
      <c r="D22" s="69"/>
      <c r="E22" s="69"/>
      <c r="F22" s="69"/>
      <c r="G22" s="69"/>
      <c r="H22" s="69"/>
      <c r="I22" s="70"/>
    </row>
    <row r="23" spans="1:20" ht="37.35" customHeight="1">
      <c r="A23" s="9" t="s">
        <v>54</v>
      </c>
      <c r="B23" s="10" t="s">
        <v>16</v>
      </c>
      <c r="C23" s="10" t="s">
        <v>17</v>
      </c>
      <c r="D23" s="71">
        <f>E23/B23</f>
        <v>233.6</v>
      </c>
      <c r="E23" s="17">
        <v>1460</v>
      </c>
      <c r="F23" s="71">
        <f>G23/B23</f>
        <v>281.60000000000002</v>
      </c>
      <c r="G23" s="17" t="s">
        <v>63</v>
      </c>
      <c r="H23" s="17"/>
      <c r="I23" s="72"/>
    </row>
    <row r="24" spans="1:20" ht="37.35" customHeight="1" thickBot="1">
      <c r="A24" s="9" t="s">
        <v>55</v>
      </c>
      <c r="B24" s="10" t="s">
        <v>19</v>
      </c>
      <c r="C24" s="10" t="s">
        <v>20</v>
      </c>
      <c r="D24" s="71">
        <f>E24/B24</f>
        <v>365</v>
      </c>
      <c r="E24" s="17">
        <v>1460</v>
      </c>
      <c r="F24" s="71">
        <f>G24/B24</f>
        <v>440</v>
      </c>
      <c r="G24" s="17" t="s">
        <v>63</v>
      </c>
      <c r="H24" s="17"/>
      <c r="I24" s="72"/>
    </row>
    <row r="25" spans="1:20" ht="21" customHeight="1" thickBot="1">
      <c r="A25" s="47" t="s">
        <v>62</v>
      </c>
      <c r="B25" s="48"/>
      <c r="C25" s="48"/>
      <c r="D25" s="48"/>
      <c r="E25" s="48"/>
      <c r="F25" s="48"/>
      <c r="G25" s="48"/>
      <c r="H25" s="48"/>
      <c r="I25" s="49"/>
    </row>
    <row r="26" spans="1:20" ht="37.15" customHeight="1">
      <c r="A26" s="26" t="s">
        <v>43</v>
      </c>
      <c r="B26" s="27"/>
      <c r="C26" s="28" t="s">
        <v>44</v>
      </c>
      <c r="D26" s="29">
        <v>370</v>
      </c>
      <c r="E26" s="30"/>
      <c r="F26" s="29">
        <v>400</v>
      </c>
      <c r="G26" s="31"/>
      <c r="H26" s="7">
        <f>F26*1.08</f>
        <v>432</v>
      </c>
      <c r="I26" s="32"/>
    </row>
    <row r="27" spans="1:20" ht="37.15" customHeight="1">
      <c r="A27" s="33" t="s">
        <v>45</v>
      </c>
      <c r="B27" s="10"/>
      <c r="C27" s="34" t="s">
        <v>46</v>
      </c>
      <c r="D27" s="7">
        <v>160</v>
      </c>
      <c r="E27" s="17"/>
      <c r="F27" s="7">
        <v>175</v>
      </c>
      <c r="G27" s="35"/>
      <c r="H27" s="7">
        <f>F27*1.08</f>
        <v>189</v>
      </c>
      <c r="I27" s="36"/>
    </row>
    <row r="28" spans="1:20" ht="37.15" customHeight="1">
      <c r="A28" s="9" t="s">
        <v>47</v>
      </c>
      <c r="B28" s="10"/>
      <c r="C28" s="34" t="s">
        <v>48</v>
      </c>
      <c r="D28" s="7">
        <v>125</v>
      </c>
      <c r="E28" s="17"/>
      <c r="F28" s="7">
        <v>135</v>
      </c>
      <c r="G28" s="17"/>
      <c r="H28" s="7">
        <f>F28*1.08</f>
        <v>145.80000000000001</v>
      </c>
      <c r="I28" s="36"/>
      <c r="O28" t="s">
        <v>49</v>
      </c>
    </row>
    <row r="29" spans="1:20" ht="37.35" customHeight="1" thickBot="1">
      <c r="A29" s="37" t="s">
        <v>50</v>
      </c>
      <c r="B29" s="38"/>
      <c r="C29" s="39" t="s">
        <v>51</v>
      </c>
      <c r="D29" s="40">
        <v>135</v>
      </c>
      <c r="E29" s="41"/>
      <c r="F29" s="40">
        <v>145</v>
      </c>
      <c r="G29" s="41"/>
      <c r="H29" s="7">
        <f>F29*1.08</f>
        <v>156.60000000000002</v>
      </c>
      <c r="I29" s="42"/>
    </row>
    <row r="30" spans="1:20">
      <c r="A30" s="59" t="s">
        <v>57</v>
      </c>
      <c r="B30" s="69"/>
      <c r="C30" s="69"/>
      <c r="D30" s="69"/>
      <c r="E30" s="69"/>
      <c r="F30" s="69"/>
      <c r="G30" s="69"/>
      <c r="H30" s="69"/>
      <c r="I30" s="70"/>
    </row>
    <row r="31" spans="1:20" ht="37.35" customHeight="1">
      <c r="A31" s="9" t="s">
        <v>58</v>
      </c>
      <c r="B31" s="10"/>
      <c r="C31" s="10"/>
      <c r="D31" s="10"/>
      <c r="E31" s="71" t="s">
        <v>64</v>
      </c>
      <c r="F31" s="17"/>
      <c r="G31" s="71" t="s">
        <v>65</v>
      </c>
      <c r="H31" s="17"/>
      <c r="I31" s="73">
        <f>G31*1.08</f>
        <v>1620</v>
      </c>
    </row>
    <row r="32" spans="1:20" ht="37.35" customHeight="1">
      <c r="A32" s="9" t="s">
        <v>59</v>
      </c>
      <c r="B32" s="10"/>
      <c r="C32" s="10"/>
      <c r="D32" s="10"/>
      <c r="E32" s="71" t="s">
        <v>64</v>
      </c>
      <c r="F32" s="17"/>
      <c r="G32" s="71" t="s">
        <v>65</v>
      </c>
      <c r="H32" s="17"/>
      <c r="I32" s="73">
        <f t="shared" ref="I32:I33" si="0">G32*1.08</f>
        <v>1620</v>
      </c>
    </row>
    <row r="33" spans="1:9" ht="37.35" customHeight="1" thickBot="1">
      <c r="A33" s="37" t="s">
        <v>60</v>
      </c>
      <c r="B33" s="38"/>
      <c r="C33" s="38"/>
      <c r="D33" s="38"/>
      <c r="E33" s="74">
        <v>1550</v>
      </c>
      <c r="F33" s="41"/>
      <c r="G33" s="74">
        <v>1700</v>
      </c>
      <c r="H33" s="41"/>
      <c r="I33" s="73">
        <f t="shared" si="0"/>
        <v>1836.0000000000002</v>
      </c>
    </row>
    <row r="34" spans="1:9">
      <c r="A34" s="43"/>
      <c r="B34" s="43"/>
      <c r="C34" s="43"/>
      <c r="D34" s="43"/>
      <c r="E34" s="43"/>
      <c r="F34" s="43"/>
      <c r="G34" s="43"/>
      <c r="H34" s="43"/>
      <c r="I34" s="43"/>
    </row>
    <row r="35" spans="1:9">
      <c r="A35" s="43"/>
      <c r="B35" s="43"/>
      <c r="C35" s="43"/>
      <c r="D35" s="43"/>
      <c r="E35" s="43"/>
      <c r="F35" s="43"/>
      <c r="G35" s="43"/>
      <c r="H35" s="43"/>
      <c r="I35" s="44"/>
    </row>
  </sheetData>
  <mergeCells count="17">
    <mergeCell ref="A30:I30"/>
    <mergeCell ref="A1:I1"/>
    <mergeCell ref="A2:I2"/>
    <mergeCell ref="A3:I3"/>
    <mergeCell ref="A4:I4"/>
    <mergeCell ref="A5:A7"/>
    <mergeCell ref="B5:B7"/>
    <mergeCell ref="C5:C7"/>
    <mergeCell ref="D5:I5"/>
    <mergeCell ref="D6:E6"/>
    <mergeCell ref="F6:G6"/>
    <mergeCell ref="H6:I6"/>
    <mergeCell ref="A8:I8"/>
    <mergeCell ref="A12:I12"/>
    <mergeCell ref="A18:I18"/>
    <mergeCell ref="A25:I25"/>
    <mergeCell ref="A22:I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13" sqref="C13"/>
    </sheetView>
  </sheetViews>
  <sheetFormatPr defaultRowHeight="15"/>
  <cols>
    <col min="1" max="1" width="39.28515625" customWidth="1"/>
    <col min="2" max="6" width="12.7109375" customWidth="1"/>
  </cols>
  <sheetData>
    <row r="1" spans="1:6" ht="19.5">
      <c r="A1" s="53" t="s">
        <v>53</v>
      </c>
      <c r="B1" s="54"/>
      <c r="C1" s="54"/>
      <c r="D1" s="54"/>
      <c r="E1" s="54"/>
      <c r="F1" s="54"/>
    </row>
    <row r="2" spans="1:6">
      <c r="A2" s="55" t="s">
        <v>0</v>
      </c>
      <c r="B2" s="55"/>
      <c r="C2" s="55"/>
      <c r="D2" s="55"/>
      <c r="E2" s="55"/>
      <c r="F2" s="55"/>
    </row>
    <row r="3" spans="1:6" ht="36.75">
      <c r="A3" s="56" t="s">
        <v>52</v>
      </c>
      <c r="B3" s="56"/>
      <c r="C3" s="56"/>
      <c r="D3" s="56"/>
      <c r="E3" s="56"/>
      <c r="F3" s="56"/>
    </row>
    <row r="4" spans="1:6" ht="15.75" customHeight="1" thickBot="1">
      <c r="A4" s="57" t="s">
        <v>1</v>
      </c>
      <c r="B4" s="57"/>
      <c r="C4" s="57"/>
      <c r="D4" s="57"/>
      <c r="E4" s="57"/>
      <c r="F4" s="57"/>
    </row>
    <row r="5" spans="1:6" ht="15.75" customHeight="1">
      <c r="A5" s="75" t="s">
        <v>2</v>
      </c>
      <c r="B5" s="76" t="s">
        <v>3</v>
      </c>
      <c r="C5" s="77" t="s">
        <v>5</v>
      </c>
      <c r="D5" s="77"/>
      <c r="E5" s="77"/>
      <c r="F5" s="77"/>
    </row>
    <row r="6" spans="1:6" ht="50.1" customHeight="1">
      <c r="A6" s="78"/>
      <c r="B6" s="79"/>
      <c r="C6" s="80" t="s">
        <v>6</v>
      </c>
      <c r="D6" s="81"/>
      <c r="E6" s="82" t="s">
        <v>82</v>
      </c>
      <c r="F6" s="83"/>
    </row>
    <row r="7" spans="1:6" ht="30" customHeight="1" thickBot="1">
      <c r="A7" s="84"/>
      <c r="B7" s="85"/>
      <c r="C7" s="86" t="s">
        <v>9</v>
      </c>
      <c r="D7" s="86" t="s">
        <v>10</v>
      </c>
      <c r="E7" s="86" t="s">
        <v>9</v>
      </c>
      <c r="F7" s="86" t="s">
        <v>10</v>
      </c>
    </row>
    <row r="8" spans="1:6" ht="30" customHeight="1" thickBot="1">
      <c r="A8" s="96" t="s">
        <v>66</v>
      </c>
      <c r="B8" s="97"/>
      <c r="C8" s="97"/>
      <c r="D8" s="97"/>
      <c r="E8" s="97"/>
      <c r="F8" s="97"/>
    </row>
    <row r="9" spans="1:6" ht="30" customHeight="1">
      <c r="A9" s="119" t="s">
        <v>67</v>
      </c>
      <c r="B9" s="116" t="s">
        <v>72</v>
      </c>
      <c r="C9" s="99">
        <f t="shared" ref="C9:C15" si="0">D9/B9</f>
        <v>750.75075075075074</v>
      </c>
      <c r="D9" s="94">
        <v>2500</v>
      </c>
      <c r="E9" s="99">
        <f t="shared" ref="E9" si="1">F9/B9</f>
        <v>840.84084084084077</v>
      </c>
      <c r="F9" s="100">
        <v>2800</v>
      </c>
    </row>
    <row r="10" spans="1:6" ht="30" customHeight="1">
      <c r="A10" s="120" t="s">
        <v>68</v>
      </c>
      <c r="B10" s="117" t="s">
        <v>73</v>
      </c>
      <c r="C10" s="98">
        <f t="shared" si="0"/>
        <v>1101.3215859030836</v>
      </c>
      <c r="D10" s="93">
        <v>2500</v>
      </c>
      <c r="E10" s="98">
        <f t="shared" ref="E10:E11" si="2">F10/B10</f>
        <v>1233.4801762114537</v>
      </c>
      <c r="F10" s="101">
        <v>2800</v>
      </c>
    </row>
    <row r="11" spans="1:6" ht="30" customHeight="1" thickBot="1">
      <c r="A11" s="121" t="s">
        <v>69</v>
      </c>
      <c r="B11" s="118" t="s">
        <v>74</v>
      </c>
      <c r="C11" s="104">
        <f t="shared" si="0"/>
        <v>1275.5102040816328</v>
      </c>
      <c r="D11" s="105">
        <v>2500</v>
      </c>
      <c r="E11" s="104">
        <f t="shared" si="2"/>
        <v>1428.5714285714287</v>
      </c>
      <c r="F11" s="106">
        <v>2800</v>
      </c>
    </row>
    <row r="12" spans="1:6" ht="30" customHeight="1" thickBot="1">
      <c r="A12" s="87" t="s">
        <v>70</v>
      </c>
      <c r="B12" s="88"/>
      <c r="C12" s="88"/>
      <c r="D12" s="88"/>
      <c r="E12" s="88"/>
      <c r="F12" s="108"/>
    </row>
    <row r="13" spans="1:6" ht="30" customHeight="1" thickBot="1">
      <c r="A13" s="123" t="s">
        <v>83</v>
      </c>
      <c r="B13" s="122" t="s">
        <v>75</v>
      </c>
      <c r="C13" s="109">
        <f t="shared" si="0"/>
        <v>300.12004801920767</v>
      </c>
      <c r="D13" s="110">
        <v>2500</v>
      </c>
      <c r="E13" s="109">
        <f t="shared" ref="E13" si="3">F13/B13</f>
        <v>336.1344537815126</v>
      </c>
      <c r="F13" s="111">
        <v>2800</v>
      </c>
    </row>
    <row r="14" spans="1:6" ht="30" customHeight="1" thickBot="1">
      <c r="A14" s="91" t="s">
        <v>71</v>
      </c>
      <c r="B14" s="92"/>
      <c r="C14" s="92"/>
      <c r="D14" s="92"/>
      <c r="E14" s="92"/>
      <c r="F14" s="112"/>
    </row>
    <row r="15" spans="1:6" ht="30" customHeight="1" thickBot="1">
      <c r="A15" s="124" t="s">
        <v>84</v>
      </c>
      <c r="B15" s="122" t="s">
        <v>19</v>
      </c>
      <c r="C15" s="109">
        <f t="shared" si="0"/>
        <v>625</v>
      </c>
      <c r="D15" s="110">
        <v>2500</v>
      </c>
      <c r="E15" s="109">
        <f t="shared" ref="E15" si="4">F15/B15</f>
        <v>700</v>
      </c>
      <c r="F15" s="111">
        <v>2800</v>
      </c>
    </row>
    <row r="16" spans="1:6" ht="30" customHeight="1" thickBot="1">
      <c r="A16" s="87" t="s">
        <v>81</v>
      </c>
      <c r="B16" s="88"/>
      <c r="C16" s="88"/>
      <c r="D16" s="88"/>
      <c r="E16" s="88"/>
      <c r="F16" s="108"/>
    </row>
    <row r="17" spans="1:6" ht="30" customHeight="1">
      <c r="A17" s="128" t="s">
        <v>85</v>
      </c>
      <c r="B17" s="116" t="s">
        <v>76</v>
      </c>
      <c r="C17" s="99">
        <f t="shared" ref="C17:C18" si="5">D17/B17</f>
        <v>1106.1946902654868</v>
      </c>
      <c r="D17" s="94">
        <v>2500</v>
      </c>
      <c r="E17" s="99">
        <f t="shared" ref="E17:E21" si="6">F17/B17</f>
        <v>1238.9380530973453</v>
      </c>
      <c r="F17" s="100">
        <v>2800</v>
      </c>
    </row>
    <row r="18" spans="1:6" ht="30" customHeight="1" thickBot="1">
      <c r="A18" s="129" t="s">
        <v>86</v>
      </c>
      <c r="B18" s="125" t="s">
        <v>77</v>
      </c>
      <c r="C18" s="102">
        <f t="shared" si="5"/>
        <v>178.826895565093</v>
      </c>
      <c r="D18" s="95">
        <v>2500</v>
      </c>
      <c r="E18" s="102">
        <f t="shared" si="6"/>
        <v>200.28612303290413</v>
      </c>
      <c r="F18" s="103">
        <v>2800</v>
      </c>
    </row>
    <row r="19" spans="1:6" ht="30" customHeight="1">
      <c r="A19" s="129" t="s">
        <v>87</v>
      </c>
      <c r="B19" s="126" t="s">
        <v>78</v>
      </c>
      <c r="C19" s="90">
        <f>D19/B19</f>
        <v>899.28057553956842</v>
      </c>
      <c r="D19" s="89">
        <v>2500</v>
      </c>
      <c r="E19" s="90">
        <f t="shared" si="6"/>
        <v>1007.1942446043166</v>
      </c>
      <c r="F19" s="107">
        <v>2800</v>
      </c>
    </row>
    <row r="20" spans="1:6" ht="30" customHeight="1" thickBot="1">
      <c r="A20" s="129" t="s">
        <v>88</v>
      </c>
      <c r="B20" s="118" t="s">
        <v>79</v>
      </c>
      <c r="C20" s="104">
        <f>D20/B20</f>
        <v>165.01650165016503</v>
      </c>
      <c r="D20" s="105">
        <v>2500</v>
      </c>
      <c r="E20" s="104">
        <f t="shared" si="6"/>
        <v>184.8184818481848</v>
      </c>
      <c r="F20" s="106">
        <v>2800</v>
      </c>
    </row>
    <row r="21" spans="1:6" ht="30" customHeight="1" thickBot="1">
      <c r="A21" s="130" t="s">
        <v>89</v>
      </c>
      <c r="B21" s="127" t="s">
        <v>80</v>
      </c>
      <c r="C21" s="113">
        <f>D21/B21</f>
        <v>1054.8523206751054</v>
      </c>
      <c r="D21" s="114">
        <v>2500</v>
      </c>
      <c r="E21" s="113">
        <f t="shared" si="6"/>
        <v>1181.4345991561181</v>
      </c>
      <c r="F21" s="115">
        <v>2800</v>
      </c>
    </row>
  </sheetData>
  <mergeCells count="13">
    <mergeCell ref="A14:F14"/>
    <mergeCell ref="A16:F16"/>
    <mergeCell ref="C5:F5"/>
    <mergeCell ref="C6:D6"/>
    <mergeCell ref="E6:F6"/>
    <mergeCell ref="A8:F8"/>
    <mergeCell ref="A12:F12"/>
    <mergeCell ref="A1:F1"/>
    <mergeCell ref="A2:F2"/>
    <mergeCell ref="A3:F3"/>
    <mergeCell ref="A4:F4"/>
    <mergeCell ref="A5:A7"/>
    <mergeCell ref="B5:B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Плитка</vt:lpstr>
      <vt:lpstr>Крышки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Бармалей</dc:creator>
  <cp:lastModifiedBy>Бармалей</cp:lastModifiedBy>
  <dcterms:created xsi:type="dcterms:W3CDTF">2026-06-23T05:36:56Z</dcterms:created>
  <dcterms:modified xsi:type="dcterms:W3CDTF">2026-06-23T07:01:38Z</dcterms:modified>
</cp:coreProperties>
</file>